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0106ауд" sheetId="1" r:id="rId1"/>
  </sheets>
  <definedNames>
    <definedName name="_xlnm.Print_Area" localSheetId="0">'010106ауд'!$A$1:$G$52</definedName>
  </definedNames>
  <calcPr fullCalcOnLoad="1"/>
</workbook>
</file>

<file path=xl/sharedStrings.xml><?xml version="1.0" encoding="utf-8"?>
<sst xmlns="http://schemas.openxmlformats.org/spreadsheetml/2006/main" count="81" uniqueCount="79">
  <si>
    <t>КОНСОЛИДИРОВАННЫЙ  БУХГАЛТЕРСКИЙ БАЛАНС</t>
  </si>
  <si>
    <t xml:space="preserve">КОНСОЛИДИРОВАННЫЙ ОТЧЕТ О ДОХОДАХ И РАСХОДАХ </t>
  </si>
  <si>
    <t>АО "БАНК КАСПИЙСКИЙ"</t>
  </si>
  <si>
    <t>за 2005 год</t>
  </si>
  <si>
    <t>тыс. тенге</t>
  </si>
  <si>
    <t>тыс.тенге</t>
  </si>
  <si>
    <t>Наименование статьи</t>
  </si>
  <si>
    <t>АКТИВЫ</t>
  </si>
  <si>
    <t>Процентные доходы</t>
  </si>
  <si>
    <t>Денежные средства и их эквиваленты</t>
  </si>
  <si>
    <t xml:space="preserve">   Займы клиентам</t>
  </si>
  <si>
    <t>Обязательные резервы</t>
  </si>
  <si>
    <t xml:space="preserve">   Инвестиционные в торговые ценные бумаги</t>
  </si>
  <si>
    <t>Торговые ценные бумаги</t>
  </si>
  <si>
    <t xml:space="preserve">   Займы и средства, предоставленные банкам</t>
  </si>
  <si>
    <t>Займы и средства, предоставленные банкам</t>
  </si>
  <si>
    <t>Займы клиентам, за вычетом резервов под обесценение</t>
  </si>
  <si>
    <t>Процентные расходы</t>
  </si>
  <si>
    <t>Иныестиции, имеющиеся в наличии для продажи</t>
  </si>
  <si>
    <t xml:space="preserve">   Средства клиентов</t>
  </si>
  <si>
    <t>Основные средства и нематериальные активы</t>
  </si>
  <si>
    <t xml:space="preserve">   Суборинированный долг</t>
  </si>
  <si>
    <t>Авансы выданные</t>
  </si>
  <si>
    <t xml:space="preserve">   Займв, средства кредитных учреждений и Правительства РК</t>
  </si>
  <si>
    <t>Прочие активы, за вычетом резервов под обесценение</t>
  </si>
  <si>
    <t xml:space="preserve">   Долговые ценные бумаги</t>
  </si>
  <si>
    <t>ИТОГО АКТИВЫ</t>
  </si>
  <si>
    <t>ОБЯЗАТЕЛЬСТВА</t>
  </si>
  <si>
    <t>Чистые процентные доходы до формирования резервов на потери по ссудам</t>
  </si>
  <si>
    <t>Средства Правительства Республики Казахстан</t>
  </si>
  <si>
    <t xml:space="preserve">   Формирование резерва под обесценение процентных активов</t>
  </si>
  <si>
    <t>Займы и средства кредитных учреждений</t>
  </si>
  <si>
    <t>Чистые процентные доходы</t>
  </si>
  <si>
    <t>Средства клиентов</t>
  </si>
  <si>
    <t>Выпущенные долговые ценные бумаги:</t>
  </si>
  <si>
    <t>Доходы в виде комиссионных и сборов</t>
  </si>
  <si>
    <t xml:space="preserve">   субординированные долговые ценные бумаги</t>
  </si>
  <si>
    <t>Расходы в виде комиссионных и сборов</t>
  </si>
  <si>
    <t xml:space="preserve">   несубординированные долговые ценные бумаги</t>
  </si>
  <si>
    <t>Комисионные и сборы</t>
  </si>
  <si>
    <t>Отсроченные налоговые обязательства</t>
  </si>
  <si>
    <t>Резервы</t>
  </si>
  <si>
    <t>Чистый доход/(убыток) по операциям с торговыми ценными бумагами</t>
  </si>
  <si>
    <t>Прочие обязательства</t>
  </si>
  <si>
    <t>Чистый доход по операциям с иностранной валютой:</t>
  </si>
  <si>
    <t xml:space="preserve">ИТОГО ОБЯЗАТЕЛЬСТВА </t>
  </si>
  <si>
    <t>Чистый доход от дилинговых операций</t>
  </si>
  <si>
    <t>КАПИТАЛ</t>
  </si>
  <si>
    <t>Чистый доход от курсовых разниц</t>
  </si>
  <si>
    <t xml:space="preserve">Уставный  капитал </t>
  </si>
  <si>
    <t>Чистый доход/(убыток) от страховой деятельности</t>
  </si>
  <si>
    <t>Дополнительный оплаченный капитал</t>
  </si>
  <si>
    <t>Штрафы и пени</t>
  </si>
  <si>
    <t>Выкупленные собственные акции</t>
  </si>
  <si>
    <t>Прочий доход/(расходы)</t>
  </si>
  <si>
    <t>Обязательный резерв</t>
  </si>
  <si>
    <t>Чистый непроцентный доход</t>
  </si>
  <si>
    <t>Резерв переоценки инвестиций, имеющихся в наличии для продажи</t>
  </si>
  <si>
    <t>Операционные доходы</t>
  </si>
  <si>
    <t>Фонд переоценки основных средств</t>
  </si>
  <si>
    <t>Нераспределенный доход</t>
  </si>
  <si>
    <t>Зарплата и связанные с ней выплаты</t>
  </si>
  <si>
    <t xml:space="preserve">ИТОГО СОБСТВЕННЫЙ КАПИТАЛ </t>
  </si>
  <si>
    <t>Административные и операционные расходы</t>
  </si>
  <si>
    <t>ИТОГО ОБЯЗАТЕЛЬСТВА И СОБСТВЕННЫЙ КАПИТАЛ:</t>
  </si>
  <si>
    <t>Амортизация основных средств и нематериальных активов</t>
  </si>
  <si>
    <t>Резерв по гарантиям и прочим забалансовым обязательствам</t>
  </si>
  <si>
    <t>Представленный консолидированный бухгалтерский баланс и отчет</t>
  </si>
  <si>
    <t>Операционные расходы</t>
  </si>
  <si>
    <t xml:space="preserve">о доходах и расходах АО "Банк "Каспийский" за 2005 год безусловно </t>
  </si>
  <si>
    <t>подтверждены независимой аудиторской компанией ТОО "Делойт и Туш".</t>
  </si>
  <si>
    <t>Операционная прибыль</t>
  </si>
  <si>
    <t>Формирование резерва под обесценение по прочим операциям</t>
  </si>
  <si>
    <t>Прибыль до подоходного налога</t>
  </si>
  <si>
    <t>Расходы по подоходному налогу</t>
  </si>
  <si>
    <t>Чистая прибыль</t>
  </si>
  <si>
    <t>Главный бухгалтер                                                              Уалибекова Н.А.</t>
  </si>
  <si>
    <t>Исполнитель: Оздровская Л.Б.</t>
  </si>
  <si>
    <t>Председатель Правления                                                  Миронов А.А.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</si>
</sst>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_-* #,##0.0_р_._-;\-* #,##0.0_р_._-;_-* &quot;-&quot;??_р_._-;_-@_-"/>
    <numFmt numFmtId="166" formatCode="_-* #,##0_р_._-;\-* #,##0_р_._-;_-* &quot;-&quot;??_р_._-;_-@_-"/>
    <numFmt numFmtId="167" formatCode="#,##0;[Red]#,##0"/>
    <numFmt numFmtId="168" formatCode="#,##0_ ;[Red]\-#,##0\ 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43" fontId="0" fillId="0" borderId="9" xfId="18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66" fontId="0" fillId="0" borderId="12" xfId="18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A1">
      <selection activeCell="A3" sqref="A3:B3"/>
    </sheetView>
  </sheetViews>
  <sheetFormatPr defaultColWidth="9.00390625" defaultRowHeight="12.75"/>
  <cols>
    <col min="1" max="1" width="55.875" style="3" customWidth="1"/>
    <col min="2" max="3" width="12.125" style="3" customWidth="1"/>
    <col min="4" max="4" width="2.00390625" style="3" customWidth="1"/>
    <col min="5" max="5" width="58.75390625" style="3" customWidth="1"/>
    <col min="6" max="6" width="12.75390625" style="3" customWidth="1"/>
    <col min="7" max="7" width="11.75390625" style="3" customWidth="1"/>
    <col min="8" max="16384" width="9.125" style="3" customWidth="1"/>
  </cols>
  <sheetData>
    <row r="1" spans="1:6" ht="12.75">
      <c r="A1" s="46" t="s">
        <v>0</v>
      </c>
      <c r="B1" s="47"/>
      <c r="C1" s="2"/>
      <c r="E1" s="1" t="s">
        <v>1</v>
      </c>
      <c r="F1" s="4"/>
    </row>
    <row r="2" spans="1:6" ht="12.75">
      <c r="A2" s="46" t="s">
        <v>2</v>
      </c>
      <c r="B2" s="46"/>
      <c r="C2" s="1"/>
      <c r="E2" s="1" t="s">
        <v>2</v>
      </c>
      <c r="F2" s="1"/>
    </row>
    <row r="3" spans="1:6" ht="12.75">
      <c r="A3" s="46" t="s">
        <v>3</v>
      </c>
      <c r="B3" s="46"/>
      <c r="C3" s="1"/>
      <c r="E3" s="1" t="s">
        <v>3</v>
      </c>
      <c r="F3" s="5"/>
    </row>
    <row r="4" spans="3:6" ht="13.5" thickBot="1">
      <c r="C4" s="6" t="s">
        <v>4</v>
      </c>
      <c r="F4" s="6" t="s">
        <v>5</v>
      </c>
    </row>
    <row r="5" spans="1:7" ht="13.5" thickBot="1">
      <c r="A5" s="7"/>
      <c r="B5" s="8">
        <v>2005</v>
      </c>
      <c r="C5" s="9">
        <v>2004</v>
      </c>
      <c r="E5" s="7" t="s">
        <v>6</v>
      </c>
      <c r="F5" s="8">
        <v>2005</v>
      </c>
      <c r="G5" s="9">
        <v>2004</v>
      </c>
    </row>
    <row r="6" spans="1:7" ht="13.5" thickBot="1">
      <c r="A6" s="10" t="s">
        <v>7</v>
      </c>
      <c r="B6" s="11"/>
      <c r="C6" s="12"/>
      <c r="E6" s="13" t="s">
        <v>8</v>
      </c>
      <c r="F6" s="14"/>
      <c r="G6" s="15"/>
    </row>
    <row r="7" spans="1:7" ht="12.75">
      <c r="A7" s="16" t="s">
        <v>9</v>
      </c>
      <c r="B7" s="17">
        <v>4217464</v>
      </c>
      <c r="C7" s="17">
        <v>9587033</v>
      </c>
      <c r="E7" s="18" t="s">
        <v>10</v>
      </c>
      <c r="F7" s="19">
        <v>15429014</v>
      </c>
      <c r="G7" s="19">
        <v>7482812</v>
      </c>
    </row>
    <row r="8" spans="1:7" ht="12.75">
      <c r="A8" s="20" t="s">
        <v>11</v>
      </c>
      <c r="B8" s="17">
        <v>2118420</v>
      </c>
      <c r="C8" s="17">
        <v>1011728</v>
      </c>
      <c r="E8" s="18" t="s">
        <v>12</v>
      </c>
      <c r="F8" s="19">
        <v>777917</v>
      </c>
      <c r="G8" s="19">
        <v>492315</v>
      </c>
    </row>
    <row r="9" spans="1:7" ht="12.75">
      <c r="A9" s="20" t="s">
        <v>13</v>
      </c>
      <c r="B9" s="17">
        <v>24194231</v>
      </c>
      <c r="C9" s="17">
        <v>13746056</v>
      </c>
      <c r="E9" s="18" t="s">
        <v>14</v>
      </c>
      <c r="F9" s="19">
        <v>454615</v>
      </c>
      <c r="G9" s="19">
        <v>45871</v>
      </c>
    </row>
    <row r="10" spans="1:7" ht="12.75">
      <c r="A10" s="20" t="s">
        <v>15</v>
      </c>
      <c r="B10" s="17">
        <v>7404079</v>
      </c>
      <c r="C10" s="17">
        <v>2674516</v>
      </c>
      <c r="E10" s="18"/>
      <c r="F10" s="21">
        <f>SUM(F7:F9)</f>
        <v>16661546</v>
      </c>
      <c r="G10" s="21">
        <f>SUM(G7:G9)</f>
        <v>8020998</v>
      </c>
    </row>
    <row r="11" spans="1:7" ht="12.75">
      <c r="A11" s="20" t="s">
        <v>16</v>
      </c>
      <c r="B11" s="17">
        <v>107907328</v>
      </c>
      <c r="C11" s="17">
        <v>49431820</v>
      </c>
      <c r="E11" s="20" t="s">
        <v>17</v>
      </c>
      <c r="F11" s="19"/>
      <c r="G11" s="19"/>
    </row>
    <row r="12" spans="1:7" ht="12.75">
      <c r="A12" s="20" t="s">
        <v>18</v>
      </c>
      <c r="B12" s="17">
        <v>183911</v>
      </c>
      <c r="C12" s="17"/>
      <c r="E12" s="18" t="s">
        <v>19</v>
      </c>
      <c r="F12" s="19">
        <v>-2076879</v>
      </c>
      <c r="G12" s="19">
        <v>-1378353</v>
      </c>
    </row>
    <row r="13" spans="1:7" ht="12.75">
      <c r="A13" s="20" t="s">
        <v>20</v>
      </c>
      <c r="B13" s="17">
        <v>3281577</v>
      </c>
      <c r="C13" s="17">
        <v>2560106</v>
      </c>
      <c r="E13" s="18" t="s">
        <v>21</v>
      </c>
      <c r="F13" s="19">
        <v>-966151</v>
      </c>
      <c r="G13" s="19">
        <v>-914006</v>
      </c>
    </row>
    <row r="14" spans="1:7" ht="12.75">
      <c r="A14" s="22" t="s">
        <v>22</v>
      </c>
      <c r="B14" s="23">
        <v>1311830</v>
      </c>
      <c r="C14" s="23"/>
      <c r="E14" s="18" t="s">
        <v>23</v>
      </c>
      <c r="F14" s="19">
        <v>-1555765</v>
      </c>
      <c r="G14" s="19">
        <v>-497362</v>
      </c>
    </row>
    <row r="15" spans="1:7" ht="13.5" thickBot="1">
      <c r="A15" s="22" t="s">
        <v>24</v>
      </c>
      <c r="B15" s="23">
        <v>906038</v>
      </c>
      <c r="C15" s="23">
        <v>622593</v>
      </c>
      <c r="E15" s="18" t="s">
        <v>25</v>
      </c>
      <c r="F15" s="19">
        <v>-1512871</v>
      </c>
      <c r="G15" s="19">
        <v>-337499</v>
      </c>
    </row>
    <row r="16" spans="1:7" ht="13.5" thickBot="1">
      <c r="A16" s="24" t="s">
        <v>26</v>
      </c>
      <c r="B16" s="25">
        <f>SUM(B7:B15)</f>
        <v>151524878</v>
      </c>
      <c r="C16" s="26">
        <f>SUM(C7:C15)</f>
        <v>79633852</v>
      </c>
      <c r="E16" s="18"/>
      <c r="F16" s="21">
        <f>SUM(F12:F15)</f>
        <v>-6111666</v>
      </c>
      <c r="G16" s="21">
        <f>SUM(G12:G15)</f>
        <v>-3127220</v>
      </c>
    </row>
    <row r="17" spans="1:7" ht="23.25" thickBot="1">
      <c r="A17" s="27" t="s">
        <v>27</v>
      </c>
      <c r="B17" s="28"/>
      <c r="C17" s="29"/>
      <c r="E17" s="20" t="s">
        <v>28</v>
      </c>
      <c r="F17" s="21">
        <f>SUM(F10+F16)</f>
        <v>10549880</v>
      </c>
      <c r="G17" s="21">
        <f>SUM(G10+G16)</f>
        <v>4893778</v>
      </c>
    </row>
    <row r="18" spans="1:7" ht="12.75">
      <c r="A18" s="13" t="s">
        <v>29</v>
      </c>
      <c r="B18" s="30">
        <v>94604</v>
      </c>
      <c r="C18" s="30">
        <v>73260</v>
      </c>
      <c r="E18" s="18" t="s">
        <v>30</v>
      </c>
      <c r="F18" s="19">
        <v>-2929742</v>
      </c>
      <c r="G18" s="19">
        <v>-1809426</v>
      </c>
    </row>
    <row r="19" spans="1:7" ht="12.75">
      <c r="A19" s="20" t="s">
        <v>31</v>
      </c>
      <c r="B19" s="17">
        <v>45987377</v>
      </c>
      <c r="C19" s="17">
        <v>20189314</v>
      </c>
      <c r="E19" s="20" t="s">
        <v>32</v>
      </c>
      <c r="F19" s="21">
        <f>SUM(F17:F18)</f>
        <v>7620138</v>
      </c>
      <c r="G19" s="21">
        <f>SUM(G17:G18)</f>
        <v>3084352</v>
      </c>
    </row>
    <row r="20" spans="1:7" ht="15.75" customHeight="1">
      <c r="A20" s="20" t="s">
        <v>33</v>
      </c>
      <c r="B20" s="17">
        <v>42277600</v>
      </c>
      <c r="C20" s="17">
        <v>31695136</v>
      </c>
      <c r="E20" s="20"/>
      <c r="F20" s="21"/>
      <c r="G20" s="21"/>
    </row>
    <row r="21" spans="1:7" ht="12.75">
      <c r="A21" s="20" t="s">
        <v>34</v>
      </c>
      <c r="B21" s="17"/>
      <c r="C21" s="17"/>
      <c r="E21" s="18" t="s">
        <v>35</v>
      </c>
      <c r="F21" s="19">
        <v>2524817</v>
      </c>
      <c r="G21" s="19">
        <v>1484225</v>
      </c>
    </row>
    <row r="22" spans="1:7" ht="14.25" customHeight="1">
      <c r="A22" s="20" t="s">
        <v>36</v>
      </c>
      <c r="B22" s="17">
        <v>10505665</v>
      </c>
      <c r="C22" s="17">
        <v>10572891</v>
      </c>
      <c r="E22" s="18" t="s">
        <v>37</v>
      </c>
      <c r="F22" s="19">
        <v>-317207</v>
      </c>
      <c r="G22" s="19">
        <v>-221934</v>
      </c>
    </row>
    <row r="23" spans="1:7" ht="12.75">
      <c r="A23" s="20" t="s">
        <v>38</v>
      </c>
      <c r="B23" s="17">
        <v>35285180</v>
      </c>
      <c r="C23" s="17">
        <v>6629142</v>
      </c>
      <c r="E23" s="20" t="s">
        <v>39</v>
      </c>
      <c r="F23" s="21">
        <f>SUM(F21:F22)</f>
        <v>2207610</v>
      </c>
      <c r="G23" s="21">
        <f>SUM(G21:G22)</f>
        <v>1262291</v>
      </c>
    </row>
    <row r="24" spans="1:7" ht="12.75">
      <c r="A24" s="20" t="s">
        <v>40</v>
      </c>
      <c r="B24" s="17">
        <v>29885</v>
      </c>
      <c r="C24" s="31">
        <v>0</v>
      </c>
      <c r="E24" s="18"/>
      <c r="F24" s="19"/>
      <c r="G24" s="19"/>
    </row>
    <row r="25" spans="1:7" ht="12.75">
      <c r="A25" s="20" t="s">
        <v>41</v>
      </c>
      <c r="B25" s="17">
        <v>193656</v>
      </c>
      <c r="C25" s="17">
        <v>189735</v>
      </c>
      <c r="E25" s="18" t="s">
        <v>42</v>
      </c>
      <c r="F25" s="19">
        <v>218179</v>
      </c>
      <c r="G25" s="19">
        <v>-45041</v>
      </c>
    </row>
    <row r="26" spans="1:7" ht="13.5" thickBot="1">
      <c r="A26" s="20" t="s">
        <v>43</v>
      </c>
      <c r="B26" s="17">
        <v>1146789</v>
      </c>
      <c r="C26" s="17">
        <v>686464</v>
      </c>
      <c r="E26" s="18" t="s">
        <v>44</v>
      </c>
      <c r="F26" s="19"/>
      <c r="G26" s="19"/>
    </row>
    <row r="27" spans="1:7" ht="13.5" thickBot="1">
      <c r="A27" s="24" t="s">
        <v>45</v>
      </c>
      <c r="B27" s="25">
        <f>SUM(B18:B26)</f>
        <v>135520756</v>
      </c>
      <c r="C27" s="26">
        <f>SUM(C18:C26)</f>
        <v>70035942</v>
      </c>
      <c r="E27" s="18" t="s">
        <v>46</v>
      </c>
      <c r="F27" s="19">
        <v>243699</v>
      </c>
      <c r="G27" s="19">
        <v>464499</v>
      </c>
    </row>
    <row r="28" spans="1:7" ht="13.5" thickBot="1">
      <c r="A28" s="10" t="s">
        <v>47</v>
      </c>
      <c r="B28" s="32"/>
      <c r="C28" s="33"/>
      <c r="E28" s="18" t="s">
        <v>48</v>
      </c>
      <c r="F28" s="19">
        <v>45753</v>
      </c>
      <c r="G28" s="19">
        <v>60238</v>
      </c>
    </row>
    <row r="29" spans="1:7" ht="12.75">
      <c r="A29" s="13" t="s">
        <v>49</v>
      </c>
      <c r="B29" s="30">
        <v>7685500</v>
      </c>
      <c r="C29" s="30">
        <v>5797282</v>
      </c>
      <c r="E29" s="18" t="s">
        <v>50</v>
      </c>
      <c r="F29" s="19">
        <v>-161156</v>
      </c>
      <c r="G29" s="19">
        <v>38484</v>
      </c>
    </row>
    <row r="30" spans="1:7" ht="12.75">
      <c r="A30" s="13" t="s">
        <v>51</v>
      </c>
      <c r="B30" s="30">
        <v>525347</v>
      </c>
      <c r="C30" s="30">
        <v>521530</v>
      </c>
      <c r="E30" s="18" t="s">
        <v>52</v>
      </c>
      <c r="F30" s="19">
        <v>658297</v>
      </c>
      <c r="G30" s="19">
        <v>175483</v>
      </c>
    </row>
    <row r="31" spans="1:7" ht="12.75">
      <c r="A31" s="13" t="s">
        <v>53</v>
      </c>
      <c r="B31" s="30">
        <v>-54186</v>
      </c>
      <c r="C31" s="30">
        <v>-24987</v>
      </c>
      <c r="E31" s="18" t="s">
        <v>54</v>
      </c>
      <c r="F31" s="19">
        <v>-80899</v>
      </c>
      <c r="G31" s="19">
        <v>55515</v>
      </c>
    </row>
    <row r="32" spans="1:7" ht="12.75">
      <c r="A32" s="34" t="s">
        <v>55</v>
      </c>
      <c r="B32" s="23">
        <v>469868</v>
      </c>
      <c r="C32" s="23">
        <v>469868</v>
      </c>
      <c r="E32" s="20" t="s">
        <v>56</v>
      </c>
      <c r="F32" s="21">
        <f>SUM(F23,F25:F31)</f>
        <v>3131483</v>
      </c>
      <c r="G32" s="21">
        <f>SUM(G23,G25:G31)</f>
        <v>2011469</v>
      </c>
    </row>
    <row r="33" spans="1:7" ht="22.5">
      <c r="A33" s="34" t="s">
        <v>57</v>
      </c>
      <c r="B33" s="23">
        <v>49525</v>
      </c>
      <c r="C33" s="35">
        <v>0</v>
      </c>
      <c r="E33" s="20" t="s">
        <v>58</v>
      </c>
      <c r="F33" s="21">
        <f>SUM(F19,F32)</f>
        <v>10751621</v>
      </c>
      <c r="G33" s="21">
        <f>SUM(G19,G32)</f>
        <v>5095821</v>
      </c>
    </row>
    <row r="34" spans="1:7" ht="12.75">
      <c r="A34" s="34" t="s">
        <v>59</v>
      </c>
      <c r="B34" s="23">
        <v>429438</v>
      </c>
      <c r="C34" s="35">
        <v>443599</v>
      </c>
      <c r="E34" s="20"/>
      <c r="F34" s="21"/>
      <c r="G34" s="21"/>
    </row>
    <row r="35" spans="1:7" ht="13.5" thickBot="1">
      <c r="A35" s="22" t="s">
        <v>60</v>
      </c>
      <c r="B35" s="36">
        <v>6898630</v>
      </c>
      <c r="C35" s="36">
        <v>2390618</v>
      </c>
      <c r="E35" s="18" t="s">
        <v>61</v>
      </c>
      <c r="F35" s="19">
        <v>-2731070</v>
      </c>
      <c r="G35" s="19">
        <v>-1564866</v>
      </c>
    </row>
    <row r="36" spans="1:7" ht="13.5" thickBot="1">
      <c r="A36" s="24" t="s">
        <v>62</v>
      </c>
      <c r="B36" s="25">
        <f>SUM(B29,B30:B35)</f>
        <v>16004122</v>
      </c>
      <c r="C36" s="26">
        <f>SUM(C29,C30:C35)</f>
        <v>9597910</v>
      </c>
      <c r="E36" s="18" t="s">
        <v>63</v>
      </c>
      <c r="F36" s="19">
        <v>-2488988</v>
      </c>
      <c r="G36" s="19">
        <v>-1111489</v>
      </c>
    </row>
    <row r="37" spans="1:7" ht="13.5" thickBot="1">
      <c r="A37" s="24" t="s">
        <v>64</v>
      </c>
      <c r="B37" s="25">
        <f>SUM(B27,B36)</f>
        <v>151524878</v>
      </c>
      <c r="C37" s="26">
        <f>SUM(C27,C36)</f>
        <v>79633852</v>
      </c>
      <c r="E37" s="37" t="s">
        <v>65</v>
      </c>
      <c r="F37" s="19">
        <v>-242686</v>
      </c>
      <c r="G37" s="19">
        <v>-173501</v>
      </c>
    </row>
    <row r="38" spans="1:7" ht="12.75">
      <c r="A38" s="38"/>
      <c r="B38" s="39"/>
      <c r="C38" s="39"/>
      <c r="E38" s="18" t="s">
        <v>66</v>
      </c>
      <c r="F38" s="19">
        <v>-9848</v>
      </c>
      <c r="G38" s="19">
        <v>-66689</v>
      </c>
    </row>
    <row r="39" spans="1:7" ht="12.75">
      <c r="A39" s="40" t="s">
        <v>67</v>
      </c>
      <c r="B39" s="41"/>
      <c r="C39" s="41"/>
      <c r="E39" s="20" t="s">
        <v>68</v>
      </c>
      <c r="F39" s="21">
        <f>SUM(F35:F38)</f>
        <v>-5472592</v>
      </c>
      <c r="G39" s="21">
        <f>SUM(G35:G38)</f>
        <v>-2916545</v>
      </c>
    </row>
    <row r="40" spans="1:7" ht="12.75">
      <c r="A40" s="42" t="s">
        <v>69</v>
      </c>
      <c r="E40" s="20"/>
      <c r="F40" s="21"/>
      <c r="G40" s="21"/>
    </row>
    <row r="41" spans="1:7" ht="12.75">
      <c r="A41" s="42" t="s">
        <v>70</v>
      </c>
      <c r="E41" s="20" t="s">
        <v>71</v>
      </c>
      <c r="F41" s="21">
        <f>SUM(F33,F39)</f>
        <v>5279029</v>
      </c>
      <c r="G41" s="21">
        <f>SUM(G33,G39)</f>
        <v>2179276</v>
      </c>
    </row>
    <row r="42" spans="5:7" ht="12.75">
      <c r="E42" s="18" t="s">
        <v>72</v>
      </c>
      <c r="F42" s="19">
        <v>-98086</v>
      </c>
      <c r="G42" s="19">
        <v>-836</v>
      </c>
    </row>
    <row r="43" spans="5:7" ht="12.75">
      <c r="E43" s="20" t="s">
        <v>73</v>
      </c>
      <c r="F43" s="21">
        <f>SUM(F41,F42)</f>
        <v>5180943</v>
      </c>
      <c r="G43" s="21">
        <f>SUM(G41,G42)</f>
        <v>2178440</v>
      </c>
    </row>
    <row r="44" spans="5:7" ht="12.75">
      <c r="E44" s="18" t="s">
        <v>74</v>
      </c>
      <c r="F44" s="19">
        <v>-684677</v>
      </c>
      <c r="G44" s="19">
        <v>-400778</v>
      </c>
    </row>
    <row r="45" spans="5:7" ht="13.5" thickBot="1">
      <c r="E45" s="43" t="s">
        <v>75</v>
      </c>
      <c r="F45" s="44">
        <f>SUM(F43:F44)</f>
        <v>4496266</v>
      </c>
      <c r="G45" s="44">
        <f>SUM(G43:G44)</f>
        <v>1777662</v>
      </c>
    </row>
    <row r="46" ht="12.75">
      <c r="A46" s="42" t="s">
        <v>78</v>
      </c>
    </row>
    <row r="47" ht="12.75">
      <c r="A47" s="42"/>
    </row>
    <row r="48" ht="12.75">
      <c r="A48" s="42"/>
    </row>
    <row r="49" ht="12.75">
      <c r="A49" s="42" t="s">
        <v>76</v>
      </c>
    </row>
    <row r="52" ht="12.75">
      <c r="A52" s="45" t="s">
        <v>77</v>
      </c>
    </row>
  </sheetData>
  <mergeCells count="3">
    <mergeCell ref="A1:B1"/>
    <mergeCell ref="A2:B2"/>
    <mergeCell ref="A3:B3"/>
  </mergeCells>
  <printOptions/>
  <pageMargins left="0.57" right="0.3" top="0.78" bottom="0.52" header="0.21" footer="0.2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ozdrovskaya</dc:creator>
  <cp:keywords/>
  <dc:description/>
  <cp:lastModifiedBy>ozdrovskaya</cp:lastModifiedBy>
  <dcterms:created xsi:type="dcterms:W3CDTF">2006-04-17T05:29:07Z</dcterms:created>
  <dcterms:modified xsi:type="dcterms:W3CDTF">2006-06-21T02:40:44Z</dcterms:modified>
  <cp:category/>
  <cp:version/>
  <cp:contentType/>
  <cp:contentStatus/>
</cp:coreProperties>
</file>